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aptu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<sst xmlns="http://schemas.openxmlformats.org/spreadsheetml/2006/main" count="18" uniqueCount="18">
  <si>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This worksheet will assist you in determining the amount of rainwater you can capture.  </t>
  </si>
  <si>
    <t>Only fill in the YELLOW boxes, the rest are calculations.</t>
  </si>
  <si>
    <t>Annual Rainfall</t>
  </si>
  <si>
    <t>Square Footage of Roof</t>
  </si>
  <si>
    <t>determine this number.</t>
  </si>
  <si>
    <t>Gallons/inch/square foot</t>
  </si>
  <si>
    <t>System Reductions</t>
  </si>
  <si>
    <t>Roof Type Efficiency Rating</t>
  </si>
  <si>
    <t>Total Rainfall Capture</t>
  </si>
  <si>
    <t>Get this number from the article: Enter it as a percentage (i.e. 95%) or as a decimal (i.e. .95)</t>
  </si>
  <si>
    <t>Annual Rainwater Capture</t>
  </si>
  <si>
    <t>www.harvesth2o.com/Capture_System.shtml</t>
  </si>
  <si>
    <t>Average Monthly Total</t>
  </si>
  <si>
    <t>2 Months Supply</t>
  </si>
  <si>
    <t>Rounding up to nearest 000</t>
  </si>
  <si>
    <t>Tank Size</t>
  </si>
  <si>
    <t>Simple Capture System Calculator</t>
  </si>
  <si>
    <t>This is usually the length of the house multiplied by the width, ignore the slope of the roof to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</si>
</sst>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34" fillId="0" borderId="0" xfId="53" applyAlignment="1" applyProtection="1">
      <alignment/>
      <protection/>
    </xf>
    <xf numFmtId="169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533400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vesth2o.com/Capture_System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18.8515625" style="0" customWidth="1"/>
    <col min="3" max="3" width="10.28125" style="0" bestFit="1" customWidth="1"/>
    <col min="4" max="4" width="17.7109375" style="0" customWidth="1"/>
  </cols>
  <sheetData>
    <row r="4" ht="26.25" customHeight="1">
      <c r="D4" s="1" t="s">
        <v>16</v>
      </c>
    </row>
    <row r="6" ht="12.75">
      <c r="A6" s="3" t="s">
        <v>0</v>
      </c>
    </row>
    <row r="7" ht="12.75">
      <c r="A7" s="3" t="s">
        <v>1</v>
      </c>
    </row>
    <row r="10" spans="1:3" ht="12.75">
      <c r="A10" t="s">
        <v>2</v>
      </c>
      <c r="C10" s="2">
        <v>7</v>
      </c>
    </row>
    <row r="11" spans="1:4" ht="12.75">
      <c r="A11" t="s">
        <v>3</v>
      </c>
      <c r="C11" s="2">
        <v>2000</v>
      </c>
      <c r="D11" s="6" t="s">
        <v>17</v>
      </c>
    </row>
    <row r="12" spans="1:4" ht="12.75">
      <c r="A12" t="s">
        <v>5</v>
      </c>
      <c r="C12">
        <v>0.623</v>
      </c>
      <c r="D12" t="s">
        <v>4</v>
      </c>
    </row>
    <row r="14" spans="1:3" s="3" customFormat="1" ht="12.75">
      <c r="A14" s="3" t="s">
        <v>10</v>
      </c>
      <c r="C14" s="5">
        <f>C10*C11*C12</f>
        <v>8722</v>
      </c>
    </row>
    <row r="16" ht="12.75">
      <c r="A16" s="3" t="s">
        <v>6</v>
      </c>
    </row>
    <row r="18" spans="1:4" ht="12.75">
      <c r="A18" s="3" t="s">
        <v>7</v>
      </c>
      <c r="C18" s="2">
        <v>0.95</v>
      </c>
      <c r="D18" s="3" t="s">
        <v>9</v>
      </c>
    </row>
    <row r="19" spans="4:9" ht="12.75">
      <c r="D19" s="4" t="s">
        <v>11</v>
      </c>
      <c r="F19" s="4"/>
      <c r="G19" s="4"/>
      <c r="H19" s="4"/>
      <c r="I19" s="4"/>
    </row>
    <row r="20" spans="1:3" s="3" customFormat="1" ht="12.75">
      <c r="A20" s="3" t="s">
        <v>8</v>
      </c>
      <c r="C20" s="5">
        <f>C14*C18</f>
        <v>8285.9</v>
      </c>
    </row>
    <row r="22" spans="1:3" ht="12.75">
      <c r="A22" s="3" t="s">
        <v>12</v>
      </c>
      <c r="C22" s="7">
        <f>C20/12</f>
        <v>690.4916666666667</v>
      </c>
    </row>
    <row r="23" ht="12.75">
      <c r="A23" s="3"/>
    </row>
    <row r="24" spans="1:3" ht="12.75">
      <c r="A24" s="3" t="s">
        <v>13</v>
      </c>
      <c r="C24" s="7">
        <f>C22*2</f>
        <v>1380.9833333333333</v>
      </c>
    </row>
    <row r="26" spans="1:4" ht="12.75">
      <c r="A26" s="3" t="s">
        <v>15</v>
      </c>
      <c r="C26" s="7">
        <f>ROUNDUP(C$24,1-LEN(INT(C$24)))</f>
        <v>2000</v>
      </c>
      <c r="D26" s="6" t="s">
        <v>14</v>
      </c>
    </row>
  </sheetData>
  <sheetProtection/>
  <hyperlinks>
    <hyperlink ref="D19:I19" r:id="rId1" display="www.harvesth2o.com/Capture_System.shtml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2007-12-16T13:12:01Z</dcterms:created>
  <dcterms:modified xsi:type="dcterms:W3CDTF">2008-12-15T23:55:38Z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